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<sst xmlns="http://schemas.openxmlformats.org/spreadsheetml/2006/main" count="173" uniqueCount="50">
  <si>
    <t>灵台县2024年公开招聘司法协理员
成绩表</t>
  </si>
  <si>
    <t>序号</t>
  </si>
  <si>
    <t>报考岗位</t>
  </si>
  <si>
    <t>姓名</t>
  </si>
  <si>
    <t>准考证号</t>
  </si>
  <si>
    <t>笔试
成绩</t>
  </si>
  <si>
    <t>笔试成绩×60％</t>
  </si>
  <si>
    <t>面试
成绩</t>
  </si>
  <si>
    <t>面试成绩×40％</t>
  </si>
  <si>
    <t>加分</t>
  </si>
  <si>
    <t>总分</t>
  </si>
  <si>
    <t>备注</t>
  </si>
  <si>
    <t>司法协理员岗位一</t>
  </si>
  <si>
    <t>朱伟杰</t>
  </si>
  <si>
    <t>肖惠惠</t>
  </si>
  <si>
    <t>马建超</t>
  </si>
  <si>
    <t>司法协理员岗位二</t>
  </si>
  <si>
    <t>张兰兰</t>
  </si>
  <si>
    <t>吕燕妮</t>
  </si>
  <si>
    <t>焦晨</t>
  </si>
  <si>
    <t>退役军人</t>
  </si>
  <si>
    <t>司法协理员岗位三</t>
  </si>
  <si>
    <t>郭婷婷</t>
  </si>
  <si>
    <t>杨媛</t>
  </si>
  <si>
    <t>曹媛</t>
  </si>
  <si>
    <t>具有政法工作经历</t>
  </si>
  <si>
    <t>韩佳鑫</t>
  </si>
  <si>
    <t>白金辉</t>
  </si>
  <si>
    <t>法学专业</t>
  </si>
  <si>
    <t>车佳</t>
  </si>
  <si>
    <t>马倩</t>
  </si>
  <si>
    <t>朱丽娜</t>
  </si>
  <si>
    <t>牟文辉</t>
  </si>
  <si>
    <t>郭丽琴</t>
  </si>
  <si>
    <t>彭丽娟</t>
  </si>
  <si>
    <t>王钰龙</t>
  </si>
  <si>
    <t>灵台县2024年公开招聘司法协理员
面试成绩、考试总成绩及入围体检人员名单</t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</si>
  <si>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</si>
  <si>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报考岗位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</si>
  <si>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</si>
  <si>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笔试</t>
    </r>
    <r>
      <rPr>
        <sz val="11"/>
        <rFont val="Times New Roman"/>
        <charset val="134"/>
      </rPr>
      <t xml:space="preserve">
</t>
    </r>
    <r>
      <rPr>
        <sz val="11"/>
        <rFont val="黑体"/>
        <charset val="134"/>
      </rPr>
      <t>成绩</t>
    </r>
  </si>
  <si>
    <r>
      <t>笔试成绩</t>
    </r>
    <r>
      <rPr>
        <sz val="11"/>
        <color theme="1"/>
        <rFont val="Times New Roman"/>
        <charset val="134"/>
      </rPr>
      <t>×60</t>
    </r>
    <r>
      <rPr>
        <sz val="11"/>
        <color theme="1"/>
        <rFont val="黑体"/>
        <charset val="134"/>
      </rPr>
      <t>％</t>
    </r>
  </si>
  <si>
    <r>
      <rPr>
        <sz val="11"/>
        <color theme="1"/>
        <rFont val="黑体"/>
        <charset val="134"/>
      </rPr>
      <t>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</si>
  <si>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面试成绩</t>
    </r>
    <r>
      <rPr>
        <sz val="11"/>
        <color theme="1"/>
        <rFont val="Times New Roman"/>
        <charset val="134"/>
      </rPr>
      <t>×40</t>
    </r>
    <r>
      <rPr>
        <sz val="11"/>
        <color theme="1"/>
        <rFont val="黑体"/>
        <charset val="134"/>
      </rPr>
      <t>％</t>
    </r>
  </si>
  <si>
    <r>
      <rPr>
        <sz val="11"/>
        <color theme="1"/>
        <rFont val="黑体"/>
        <charset val="134"/>
      </rPr>
      <t>加分</t>
    </r>
  </si>
  <si>
    <r>
      <rPr>
        <sz val="11"/>
        <color theme="1"/>
        <rFont val="黑体"/>
        <charset val="134"/>
      </rPr>
      <t>加分类别</t>
    </r>
  </si>
  <si>
    <r>
      <rPr>
        <sz val="11"/>
        <color theme="1"/>
        <rFont val="黑体"/>
        <charset val="134"/>
      </rPr>
      <t>总分</t>
    </r>
  </si>
  <si>
    <r>
      <rPr>
        <sz val="11"/>
        <color theme="1"/>
        <rFont val="黑体"/>
        <charset val="134"/>
      </rPr>
      <t>是否进入体检</t>
    </r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</si>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</sst>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1"/>
      <name val="Times New Roman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黑体"/>
      <charset val="134"/>
    </font>
    <font>
      <sz val="2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A1" sqref="A1:J1"/>
    </sheetView>
  </sheetViews>
  <sheetFormatPr defaultColWidth="8.99166666666667" defaultRowHeight="13.5"/>
  <cols>
    <col min="1" max="1" width="4.60833333333333" customWidth="1"/>
    <col min="2" max="2" width="11.0916666666667" style="17" customWidth="1"/>
    <col min="3" max="3" width="7.475" customWidth="1"/>
    <col min="4" max="4" width="10.7166666666667" customWidth="1"/>
    <col min="5" max="5" width="6.73333333333333" customWidth="1"/>
    <col min="6" max="6" width="7.6" style="18" customWidth="1"/>
    <col min="7" max="7" width="5.49166666666667" style="18" customWidth="1"/>
    <col min="8" max="8" width="7.46666666666667" style="18" customWidth="1"/>
    <col min="9" max="9" width="5.60833333333333" style="18" customWidth="1"/>
    <col min="10" max="10" width="10.3416666666667" style="18" customWidth="1"/>
    <col min="11" max="11" width="8.99166666666667" style="19"/>
  </cols>
  <sheetData>
    <row r="1" ht="72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1"/>
      <c r="L1" s="22"/>
    </row>
    <row r="2" ht="37" customHeight="1" spans="1:11">
      <c r="A2" s="14" t="s">
        <v>1</v>
      </c>
      <c r="B2" s="15" t="s">
        <v>2</v>
      </c>
      <c r="C2" s="14" t="s">
        <v>3</v>
      </c>
      <c r="D2" s="14" t="s">
        <v>4</v>
      </c>
      <c r="E2" s="15" t="s">
        <v>5</v>
      </c>
      <c r="F2" s="6" t="s">
        <v>6</v>
      </c>
      <c r="G2" s="6" t="s">
        <v>7</v>
      </c>
      <c r="H2" s="6" t="s">
        <v>8</v>
      </c>
      <c r="I2" s="16" t="s">
        <v>9</v>
      </c>
      <c r="J2" s="16" t="s">
        <v>10</v>
      </c>
      <c r="K2" s="6" t="s">
        <v>11</v>
      </c>
    </row>
    <row r="3" ht="30" customHeight="1" spans="1:11">
      <c r="A3" s="9">
        <v>1</v>
      </c>
      <c r="B3" s="10" t="s">
        <v>12</v>
      </c>
      <c r="C3" s="9" t="s">
        <v>13</v>
      </c>
      <c r="D3" s="9">
        <v>20240129</v>
      </c>
      <c r="E3" s="9">
        <v>56</v>
      </c>
      <c r="F3" s="12">
        <f>E3*0.6</f>
        <v>33.6</v>
      </c>
      <c r="G3" s="12">
        <v>88.9</v>
      </c>
      <c r="H3" s="12">
        <f>G3*0.4</f>
        <v>35.56</v>
      </c>
      <c r="I3" s="12">
        <v>0</v>
      </c>
      <c r="J3" s="12">
        <f>F3+H3+I3</f>
        <v>69.16</v>
      </c>
      <c r="K3" s="13"/>
    </row>
    <row r="4" ht="30" customHeight="1" spans="1:11">
      <c r="A4" s="9">
        <v>2</v>
      </c>
      <c r="B4" s="10" t="s">
        <v>12</v>
      </c>
      <c r="C4" s="9" t="s">
        <v>14</v>
      </c>
      <c r="D4" s="9">
        <v>20240125</v>
      </c>
      <c r="E4" s="9">
        <v>52.8</v>
      </c>
      <c r="F4" s="12">
        <f>E4*0.6</f>
        <v>31.68</v>
      </c>
      <c r="G4" s="12">
        <v>90.4</v>
      </c>
      <c r="H4" s="12">
        <f t="shared" ref="H4:H20" si="0">G4*0.4</f>
        <v>36.16</v>
      </c>
      <c r="I4" s="12">
        <v>0</v>
      </c>
      <c r="J4" s="12">
        <f t="shared" ref="J4:J20" si="1">F4+H4+I4</f>
        <v>67.84</v>
      </c>
      <c r="K4" s="13"/>
    </row>
    <row r="5" ht="30" customHeight="1" spans="1:11">
      <c r="A5" s="9">
        <v>3</v>
      </c>
      <c r="B5" s="10" t="s">
        <v>12</v>
      </c>
      <c r="C5" s="9" t="s">
        <v>15</v>
      </c>
      <c r="D5" s="9">
        <v>20240113</v>
      </c>
      <c r="E5" s="9">
        <v>52.25</v>
      </c>
      <c r="F5" s="12">
        <f t="shared" ref="F5:F20" si="2">E5*0.6</f>
        <v>31.35</v>
      </c>
      <c r="G5" s="12">
        <v>82.6</v>
      </c>
      <c r="H5" s="12">
        <f t="shared" si="0"/>
        <v>33.04</v>
      </c>
      <c r="I5" s="12">
        <v>0</v>
      </c>
      <c r="J5" s="12">
        <f t="shared" si="1"/>
        <v>64.39</v>
      </c>
      <c r="K5" s="13"/>
    </row>
    <row r="6" ht="30" customHeight="1" spans="1:11">
      <c r="A6" s="9">
        <v>4</v>
      </c>
      <c r="B6" s="10" t="s">
        <v>16</v>
      </c>
      <c r="C6" s="9" t="s">
        <v>17</v>
      </c>
      <c r="D6" s="9">
        <v>20240214</v>
      </c>
      <c r="E6" s="9">
        <v>58.75</v>
      </c>
      <c r="F6" s="12">
        <f t="shared" si="2"/>
        <v>35.25</v>
      </c>
      <c r="G6" s="12">
        <v>94.1</v>
      </c>
      <c r="H6" s="12">
        <f t="shared" si="0"/>
        <v>37.64</v>
      </c>
      <c r="I6" s="12">
        <v>0</v>
      </c>
      <c r="J6" s="12">
        <f t="shared" si="1"/>
        <v>72.89</v>
      </c>
      <c r="K6" s="13"/>
    </row>
    <row r="7" ht="30" customHeight="1" spans="1:11">
      <c r="A7" s="9">
        <v>5</v>
      </c>
      <c r="B7" s="10" t="s">
        <v>16</v>
      </c>
      <c r="C7" s="9" t="s">
        <v>18</v>
      </c>
      <c r="D7" s="9">
        <v>20240206</v>
      </c>
      <c r="E7" s="9">
        <v>52.75</v>
      </c>
      <c r="F7" s="12">
        <f t="shared" si="2"/>
        <v>31.65</v>
      </c>
      <c r="G7" s="12">
        <v>92.1</v>
      </c>
      <c r="H7" s="12">
        <f t="shared" si="0"/>
        <v>36.84</v>
      </c>
      <c r="I7" s="12">
        <v>0</v>
      </c>
      <c r="J7" s="12">
        <f t="shared" si="1"/>
        <v>68.49</v>
      </c>
      <c r="K7" s="13"/>
    </row>
    <row r="8" ht="30" customHeight="1" spans="1:11">
      <c r="A8" s="9">
        <v>6</v>
      </c>
      <c r="B8" s="10" t="s">
        <v>16</v>
      </c>
      <c r="C8" s="9" t="s">
        <v>19</v>
      </c>
      <c r="D8" s="9">
        <v>20240203</v>
      </c>
      <c r="E8" s="9">
        <v>51.85</v>
      </c>
      <c r="F8" s="12">
        <f t="shared" si="2"/>
        <v>31.11</v>
      </c>
      <c r="G8" s="12">
        <v>92.2</v>
      </c>
      <c r="H8" s="12">
        <f t="shared" si="0"/>
        <v>36.88</v>
      </c>
      <c r="I8" s="12">
        <v>1</v>
      </c>
      <c r="J8" s="12">
        <f t="shared" si="1"/>
        <v>68.99</v>
      </c>
      <c r="K8" s="13" t="s">
        <v>20</v>
      </c>
    </row>
    <row r="9" ht="30" customHeight="1" spans="1:11">
      <c r="A9" s="9">
        <v>7</v>
      </c>
      <c r="B9" s="10" t="s">
        <v>21</v>
      </c>
      <c r="C9" s="9" t="s">
        <v>22</v>
      </c>
      <c r="D9" s="9">
        <v>20240417</v>
      </c>
      <c r="E9" s="9">
        <v>60.9</v>
      </c>
      <c r="F9" s="12">
        <f t="shared" si="2"/>
        <v>36.54</v>
      </c>
      <c r="G9" s="12">
        <v>90.8</v>
      </c>
      <c r="H9" s="12">
        <f t="shared" si="0"/>
        <v>36.32</v>
      </c>
      <c r="I9" s="12">
        <v>0</v>
      </c>
      <c r="J9" s="12">
        <f t="shared" si="1"/>
        <v>72.86</v>
      </c>
      <c r="K9" s="13"/>
    </row>
    <row r="10" ht="30" customHeight="1" spans="1:11">
      <c r="A10" s="9">
        <v>8</v>
      </c>
      <c r="B10" s="10" t="s">
        <v>21</v>
      </c>
      <c r="C10" s="9" t="s">
        <v>23</v>
      </c>
      <c r="D10" s="9">
        <v>20240427</v>
      </c>
      <c r="E10" s="9">
        <v>60.1</v>
      </c>
      <c r="F10" s="12">
        <f t="shared" si="2"/>
        <v>36.06</v>
      </c>
      <c r="G10" s="12">
        <v>90.6</v>
      </c>
      <c r="H10" s="12">
        <f t="shared" si="0"/>
        <v>36.24</v>
      </c>
      <c r="I10" s="12">
        <v>0</v>
      </c>
      <c r="J10" s="12">
        <f t="shared" si="1"/>
        <v>72.3</v>
      </c>
      <c r="K10" s="13"/>
    </row>
    <row r="11" ht="30" customHeight="1" spans="1:11">
      <c r="A11" s="9">
        <v>9</v>
      </c>
      <c r="B11" s="10" t="s">
        <v>21</v>
      </c>
      <c r="C11" s="9" t="s">
        <v>24</v>
      </c>
      <c r="D11" s="9">
        <v>20240222</v>
      </c>
      <c r="E11" s="9">
        <v>59.15</v>
      </c>
      <c r="F11" s="12">
        <f t="shared" si="2"/>
        <v>35.49</v>
      </c>
      <c r="G11" s="12">
        <v>92.4</v>
      </c>
      <c r="H11" s="12">
        <f t="shared" si="0"/>
        <v>36.96</v>
      </c>
      <c r="I11" s="12">
        <v>1</v>
      </c>
      <c r="J11" s="12">
        <f t="shared" si="1"/>
        <v>73.45</v>
      </c>
      <c r="K11" s="13" t="s">
        <v>25</v>
      </c>
    </row>
    <row r="12" ht="30" customHeight="1" spans="1:11">
      <c r="A12" s="9">
        <v>10</v>
      </c>
      <c r="B12" s="10" t="s">
        <v>21</v>
      </c>
      <c r="C12" s="9" t="s">
        <v>26</v>
      </c>
      <c r="D12" s="9">
        <v>20240401</v>
      </c>
      <c r="E12" s="9">
        <v>58.1</v>
      </c>
      <c r="F12" s="12">
        <f t="shared" si="2"/>
        <v>34.86</v>
      </c>
      <c r="G12" s="12">
        <v>88.8</v>
      </c>
      <c r="H12" s="12">
        <f t="shared" si="0"/>
        <v>35.52</v>
      </c>
      <c r="I12" s="12">
        <v>0</v>
      </c>
      <c r="J12" s="12">
        <f t="shared" si="1"/>
        <v>70.38</v>
      </c>
      <c r="K12" s="13"/>
    </row>
    <row r="13" ht="30" customHeight="1" spans="1:11">
      <c r="A13" s="9">
        <v>11</v>
      </c>
      <c r="B13" s="10" t="s">
        <v>21</v>
      </c>
      <c r="C13" s="9" t="s">
        <v>27</v>
      </c>
      <c r="D13" s="9">
        <v>20240227</v>
      </c>
      <c r="E13" s="9">
        <v>56.15</v>
      </c>
      <c r="F13" s="12">
        <f t="shared" si="2"/>
        <v>33.69</v>
      </c>
      <c r="G13" s="12">
        <v>93.3</v>
      </c>
      <c r="H13" s="12">
        <f t="shared" si="0"/>
        <v>37.32</v>
      </c>
      <c r="I13" s="12">
        <v>1</v>
      </c>
      <c r="J13" s="12">
        <f t="shared" si="1"/>
        <v>72.01</v>
      </c>
      <c r="K13" s="13" t="s">
        <v>28</v>
      </c>
    </row>
    <row r="14" ht="30" customHeight="1" spans="1:11">
      <c r="A14" s="9">
        <v>12</v>
      </c>
      <c r="B14" s="10" t="s">
        <v>21</v>
      </c>
      <c r="C14" s="9" t="s">
        <v>29</v>
      </c>
      <c r="D14" s="9">
        <v>20240306</v>
      </c>
      <c r="E14" s="9">
        <v>56.15</v>
      </c>
      <c r="F14" s="12">
        <f t="shared" si="2"/>
        <v>33.69</v>
      </c>
      <c r="G14" s="12">
        <v>90.4</v>
      </c>
      <c r="H14" s="12">
        <f t="shared" si="0"/>
        <v>36.16</v>
      </c>
      <c r="I14" s="12">
        <v>0</v>
      </c>
      <c r="J14" s="12">
        <f t="shared" si="1"/>
        <v>69.85</v>
      </c>
      <c r="K14" s="13"/>
    </row>
    <row r="15" ht="30" customHeight="1" spans="1:11">
      <c r="A15" s="9">
        <v>13</v>
      </c>
      <c r="B15" s="10" t="s">
        <v>21</v>
      </c>
      <c r="C15" s="9" t="s">
        <v>30</v>
      </c>
      <c r="D15" s="9">
        <v>20240304</v>
      </c>
      <c r="E15" s="9">
        <v>55.95</v>
      </c>
      <c r="F15" s="12">
        <f t="shared" si="2"/>
        <v>33.57</v>
      </c>
      <c r="G15" s="12">
        <v>90.7</v>
      </c>
      <c r="H15" s="12">
        <f t="shared" si="0"/>
        <v>36.28</v>
      </c>
      <c r="I15" s="12">
        <v>0</v>
      </c>
      <c r="J15" s="12">
        <f t="shared" si="1"/>
        <v>69.85</v>
      </c>
      <c r="K15" s="13"/>
    </row>
    <row r="16" ht="30" customHeight="1" spans="1:11">
      <c r="A16" s="9">
        <v>14</v>
      </c>
      <c r="B16" s="10" t="s">
        <v>21</v>
      </c>
      <c r="C16" s="9" t="s">
        <v>31</v>
      </c>
      <c r="D16" s="9">
        <v>20240226</v>
      </c>
      <c r="E16" s="9">
        <v>55.6</v>
      </c>
      <c r="F16" s="12">
        <f t="shared" si="2"/>
        <v>33.36</v>
      </c>
      <c r="G16" s="12">
        <v>92.9</v>
      </c>
      <c r="H16" s="12">
        <f t="shared" si="0"/>
        <v>37.16</v>
      </c>
      <c r="I16" s="12">
        <v>1</v>
      </c>
      <c r="J16" s="12">
        <f t="shared" si="1"/>
        <v>71.52</v>
      </c>
      <c r="K16" s="13" t="s">
        <v>25</v>
      </c>
    </row>
    <row r="17" ht="30" customHeight="1" spans="1:11">
      <c r="A17" s="9">
        <v>15</v>
      </c>
      <c r="B17" s="10" t="s">
        <v>21</v>
      </c>
      <c r="C17" s="9" t="s">
        <v>32</v>
      </c>
      <c r="D17" s="9">
        <v>20240319</v>
      </c>
      <c r="E17" s="9">
        <v>55.15</v>
      </c>
      <c r="F17" s="12">
        <f t="shared" si="2"/>
        <v>33.09</v>
      </c>
      <c r="G17" s="12">
        <v>87.5</v>
      </c>
      <c r="H17" s="12">
        <f t="shared" si="0"/>
        <v>35</v>
      </c>
      <c r="I17" s="12">
        <v>0</v>
      </c>
      <c r="J17" s="12">
        <f t="shared" si="1"/>
        <v>68.09</v>
      </c>
      <c r="K17" s="13"/>
    </row>
    <row r="18" ht="30" customHeight="1" spans="1:11">
      <c r="A18" s="9">
        <v>16</v>
      </c>
      <c r="B18" s="10" t="s">
        <v>21</v>
      </c>
      <c r="C18" s="9" t="s">
        <v>33</v>
      </c>
      <c r="D18" s="9">
        <v>20240404</v>
      </c>
      <c r="E18" s="9">
        <v>55.15</v>
      </c>
      <c r="F18" s="12">
        <f t="shared" si="2"/>
        <v>33.09</v>
      </c>
      <c r="G18" s="12">
        <v>90.5</v>
      </c>
      <c r="H18" s="12">
        <f t="shared" si="0"/>
        <v>36.2</v>
      </c>
      <c r="I18" s="12">
        <v>0</v>
      </c>
      <c r="J18" s="12">
        <f t="shared" si="1"/>
        <v>69.29</v>
      </c>
      <c r="K18" s="13"/>
    </row>
    <row r="19" ht="30" customHeight="1" spans="1:11">
      <c r="A19" s="9">
        <v>17</v>
      </c>
      <c r="B19" s="10" t="s">
        <v>21</v>
      </c>
      <c r="C19" s="9" t="s">
        <v>34</v>
      </c>
      <c r="D19" s="9">
        <v>20240328</v>
      </c>
      <c r="E19" s="9">
        <v>54.65</v>
      </c>
      <c r="F19" s="12">
        <f t="shared" si="2"/>
        <v>32.79</v>
      </c>
      <c r="G19" s="12">
        <v>90.5</v>
      </c>
      <c r="H19" s="12">
        <f t="shared" si="0"/>
        <v>36.2</v>
      </c>
      <c r="I19" s="12">
        <v>0</v>
      </c>
      <c r="J19" s="12">
        <f t="shared" si="1"/>
        <v>68.99</v>
      </c>
      <c r="K19" s="13"/>
    </row>
    <row r="20" ht="30" customHeight="1" spans="1:11">
      <c r="A20" s="9">
        <v>18</v>
      </c>
      <c r="B20" s="10" t="s">
        <v>21</v>
      </c>
      <c r="C20" s="9" t="s">
        <v>35</v>
      </c>
      <c r="D20" s="9">
        <v>20240307</v>
      </c>
      <c r="E20" s="9">
        <v>53.8</v>
      </c>
      <c r="F20" s="12">
        <f t="shared" si="2"/>
        <v>32.28</v>
      </c>
      <c r="G20" s="12">
        <v>90.2</v>
      </c>
      <c r="H20" s="12">
        <f t="shared" si="0"/>
        <v>36.08</v>
      </c>
      <c r="I20" s="12">
        <v>0</v>
      </c>
      <c r="J20" s="12">
        <f t="shared" si="1"/>
        <v>68.36</v>
      </c>
      <c r="K20" s="13"/>
    </row>
  </sheetData>
  <mergeCells count="1">
    <mergeCell ref="A1:J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workbookViewId="0">
      <selection activeCell="A1" sqref="A1:K4"/>
    </sheetView>
  </sheetViews>
  <sheetFormatPr defaultColWidth="8.99166666666667" defaultRowHeight="13.5" outlineLevelRow="3"/>
  <sheetData>
    <row r="1" ht="27" spans="1:11">
      <c r="A1" s="14" t="s">
        <v>1</v>
      </c>
      <c r="B1" s="15" t="s">
        <v>2</v>
      </c>
      <c r="C1" s="14" t="s">
        <v>3</v>
      </c>
      <c r="D1" s="14" t="s">
        <v>4</v>
      </c>
      <c r="E1" s="15" t="s">
        <v>5</v>
      </c>
      <c r="F1" s="6" t="s">
        <v>6</v>
      </c>
      <c r="G1" s="6" t="s">
        <v>7</v>
      </c>
      <c r="H1" s="6" t="s">
        <v>8</v>
      </c>
      <c r="I1" s="16" t="s">
        <v>9</v>
      </c>
      <c r="J1" s="16" t="s">
        <v>10</v>
      </c>
      <c r="K1" s="6" t="s">
        <v>11</v>
      </c>
    </row>
    <row r="2" ht="27" spans="1:11">
      <c r="A2" s="9">
        <v>1</v>
      </c>
      <c r="B2" s="10" t="s">
        <v>12</v>
      </c>
      <c r="C2" s="9" t="s">
        <v>13</v>
      </c>
      <c r="D2" s="9">
        <v>20240129</v>
      </c>
      <c r="E2" s="9">
        <v>56</v>
      </c>
      <c r="F2" s="12">
        <f>E2*0.6</f>
        <v>33.6</v>
      </c>
      <c r="G2" s="12">
        <v>88.9</v>
      </c>
      <c r="H2" s="12">
        <f>G2*0.4</f>
        <v>35.56</v>
      </c>
      <c r="I2" s="12">
        <v>0</v>
      </c>
      <c r="J2" s="12">
        <f>F2+H2+I2</f>
        <v>69.16</v>
      </c>
      <c r="K2" s="13"/>
    </row>
    <row r="3" ht="27" spans="1:11">
      <c r="A3" s="9">
        <v>2</v>
      </c>
      <c r="B3" s="10" t="s">
        <v>12</v>
      </c>
      <c r="C3" s="9" t="s">
        <v>14</v>
      </c>
      <c r="D3" s="9">
        <v>20240125</v>
      </c>
      <c r="E3" s="9">
        <v>52.8</v>
      </c>
      <c r="F3" s="12">
        <f>E3*0.6</f>
        <v>31.68</v>
      </c>
      <c r="G3" s="12">
        <v>90.4</v>
      </c>
      <c r="H3" s="12">
        <f>G3*0.4</f>
        <v>36.16</v>
      </c>
      <c r="I3" s="12">
        <v>0</v>
      </c>
      <c r="J3" s="12">
        <f>F3+H3+I3</f>
        <v>67.84</v>
      </c>
      <c r="K3" s="13"/>
    </row>
    <row r="4" ht="27" spans="1:11">
      <c r="A4" s="9">
        <v>3</v>
      </c>
      <c r="B4" s="10" t="s">
        <v>12</v>
      </c>
      <c r="C4" s="9" t="s">
        <v>15</v>
      </c>
      <c r="D4" s="9">
        <v>20240113</v>
      </c>
      <c r="E4" s="9">
        <v>52.25</v>
      </c>
      <c r="F4" s="12">
        <f>E4*0.6</f>
        <v>31.35</v>
      </c>
      <c r="G4" s="12">
        <v>82.6</v>
      </c>
      <c r="H4" s="12">
        <f>G4*0.4</f>
        <v>33.04</v>
      </c>
      <c r="I4" s="12">
        <v>0</v>
      </c>
      <c r="J4" s="12">
        <f>F4+H4+I4</f>
        <v>64.39</v>
      </c>
      <c r="K4" s="13"/>
    </row>
  </sheetData>
  <sortState ref="J2:J4">
    <sortCondition ref="J2:J4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workbookViewId="0">
      <selection activeCell="A1" sqref="A1:K3"/>
    </sheetView>
  </sheetViews>
  <sheetFormatPr defaultColWidth="8.99166666666667" defaultRowHeight="13.5" outlineLevelRow="2"/>
  <cols>
    <col min="4" max="4" width="9.49166666666667"/>
  </cols>
  <sheetData>
    <row r="1" ht="27" spans="1:11">
      <c r="A1" s="9">
        <v>1</v>
      </c>
      <c r="B1" s="10" t="s">
        <v>16</v>
      </c>
      <c r="C1" s="9" t="s">
        <v>17</v>
      </c>
      <c r="D1" s="9">
        <v>20240214</v>
      </c>
      <c r="E1" s="9">
        <v>58.75</v>
      </c>
      <c r="F1" s="12">
        <f>E1*0.6</f>
        <v>35.25</v>
      </c>
      <c r="G1" s="12">
        <v>94.1</v>
      </c>
      <c r="H1" s="12">
        <f>G1*0.4</f>
        <v>37.64</v>
      </c>
      <c r="I1" s="12">
        <v>0</v>
      </c>
      <c r="J1" s="12">
        <f>F1+H1+I1</f>
        <v>72.89</v>
      </c>
      <c r="K1" s="13"/>
    </row>
    <row r="2" ht="27" spans="1:11">
      <c r="A2" s="9">
        <v>2</v>
      </c>
      <c r="B2" s="10" t="s">
        <v>16</v>
      </c>
      <c r="C2" s="9" t="s">
        <v>19</v>
      </c>
      <c r="D2" s="9">
        <v>20240203</v>
      </c>
      <c r="E2" s="9">
        <v>51.85</v>
      </c>
      <c r="F2" s="12">
        <f>E2*0.6</f>
        <v>31.11</v>
      </c>
      <c r="G2" s="12">
        <v>92.2</v>
      </c>
      <c r="H2" s="12">
        <f>G2*0.4</f>
        <v>36.88</v>
      </c>
      <c r="I2" s="12">
        <v>1</v>
      </c>
      <c r="J2" s="12">
        <f>F2+H2+I2</f>
        <v>68.99</v>
      </c>
      <c r="K2" s="13" t="s">
        <v>20</v>
      </c>
    </row>
    <row r="3" ht="27" spans="1:11">
      <c r="A3" s="9">
        <v>3</v>
      </c>
      <c r="B3" s="10" t="s">
        <v>16</v>
      </c>
      <c r="C3" s="9" t="s">
        <v>18</v>
      </c>
      <c r="D3" s="9">
        <v>20240206</v>
      </c>
      <c r="E3" s="9">
        <v>52.75</v>
      </c>
      <c r="F3" s="12">
        <f>E3*0.6</f>
        <v>31.65</v>
      </c>
      <c r="G3" s="12">
        <v>92.1</v>
      </c>
      <c r="H3" s="12">
        <f>G3*0.4</f>
        <v>36.84</v>
      </c>
      <c r="I3" s="12">
        <v>0</v>
      </c>
      <c r="J3" s="12">
        <f>F3+H3+I3</f>
        <v>68.49</v>
      </c>
      <c r="K3" s="13"/>
    </row>
  </sheetData>
  <sortState ref="A1:K3">
    <sortCondition ref="J1:J3" descending="1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:K12"/>
    </sheetView>
  </sheetViews>
  <sheetFormatPr defaultColWidth="8.99166666666667" defaultRowHeight="13.5"/>
  <cols>
    <col min="4" max="4" width="9.49166666666667"/>
  </cols>
  <sheetData>
    <row r="1" ht="27" spans="1:11">
      <c r="A1" s="9">
        <v>1</v>
      </c>
      <c r="B1" s="10" t="s">
        <v>21</v>
      </c>
      <c r="C1" s="9" t="s">
        <v>24</v>
      </c>
      <c r="D1" s="9">
        <v>20240222</v>
      </c>
      <c r="E1" s="9">
        <v>59.15</v>
      </c>
      <c r="F1" s="12">
        <f t="shared" ref="F1:F12" si="0">E1*0.6</f>
        <v>35.49</v>
      </c>
      <c r="G1" s="12">
        <v>92.4</v>
      </c>
      <c r="H1" s="12">
        <f t="shared" ref="H1:H12" si="1">G1*0.4</f>
        <v>36.96</v>
      </c>
      <c r="I1" s="12">
        <v>1</v>
      </c>
      <c r="J1" s="12">
        <f t="shared" ref="J1:J12" si="2">F1+H1+I1</f>
        <v>73.45</v>
      </c>
      <c r="K1" s="13" t="s">
        <v>25</v>
      </c>
    </row>
    <row r="2" ht="27" spans="1:11">
      <c r="A2" s="9">
        <v>2</v>
      </c>
      <c r="B2" s="10" t="s">
        <v>21</v>
      </c>
      <c r="C2" s="9" t="s">
        <v>22</v>
      </c>
      <c r="D2" s="9">
        <v>20240417</v>
      </c>
      <c r="E2" s="9">
        <v>60.9</v>
      </c>
      <c r="F2" s="12">
        <f t="shared" si="0"/>
        <v>36.54</v>
      </c>
      <c r="G2" s="12">
        <v>90.8</v>
      </c>
      <c r="H2" s="12">
        <f t="shared" si="1"/>
        <v>36.32</v>
      </c>
      <c r="I2" s="12">
        <v>0</v>
      </c>
      <c r="J2" s="12">
        <f t="shared" si="2"/>
        <v>72.86</v>
      </c>
      <c r="K2" s="13"/>
    </row>
    <row r="3" ht="27" spans="1:11">
      <c r="A3" s="9">
        <v>3</v>
      </c>
      <c r="B3" s="10" t="s">
        <v>21</v>
      </c>
      <c r="C3" s="9" t="s">
        <v>23</v>
      </c>
      <c r="D3" s="9">
        <v>20240427</v>
      </c>
      <c r="E3" s="9">
        <v>60.1</v>
      </c>
      <c r="F3" s="12">
        <f t="shared" si="0"/>
        <v>36.06</v>
      </c>
      <c r="G3" s="12">
        <v>90.6</v>
      </c>
      <c r="H3" s="12">
        <f t="shared" si="1"/>
        <v>36.24</v>
      </c>
      <c r="I3" s="12">
        <v>0</v>
      </c>
      <c r="J3" s="12">
        <f t="shared" si="2"/>
        <v>72.3</v>
      </c>
      <c r="K3" s="13"/>
    </row>
    <row r="4" ht="27" spans="1:11">
      <c r="A4" s="9">
        <v>4</v>
      </c>
      <c r="B4" s="10" t="s">
        <v>21</v>
      </c>
      <c r="C4" s="9" t="s">
        <v>27</v>
      </c>
      <c r="D4" s="9">
        <v>20240227</v>
      </c>
      <c r="E4" s="9">
        <v>56.15</v>
      </c>
      <c r="F4" s="12">
        <f t="shared" si="0"/>
        <v>33.69</v>
      </c>
      <c r="G4" s="12">
        <v>93.3</v>
      </c>
      <c r="H4" s="12">
        <f t="shared" si="1"/>
        <v>37.32</v>
      </c>
      <c r="I4" s="12">
        <v>1</v>
      </c>
      <c r="J4" s="12">
        <f t="shared" si="2"/>
        <v>72.01</v>
      </c>
      <c r="K4" s="13" t="s">
        <v>28</v>
      </c>
    </row>
    <row r="5" ht="27" spans="1:11">
      <c r="A5" s="9">
        <v>5</v>
      </c>
      <c r="B5" s="10" t="s">
        <v>21</v>
      </c>
      <c r="C5" s="9" t="s">
        <v>31</v>
      </c>
      <c r="D5" s="9">
        <v>20240226</v>
      </c>
      <c r="E5" s="9">
        <v>55.6</v>
      </c>
      <c r="F5" s="12">
        <f t="shared" si="0"/>
        <v>33.36</v>
      </c>
      <c r="G5" s="12">
        <v>92.9</v>
      </c>
      <c r="H5" s="12">
        <f t="shared" si="1"/>
        <v>37.16</v>
      </c>
      <c r="I5" s="12">
        <v>1</v>
      </c>
      <c r="J5" s="12">
        <f t="shared" si="2"/>
        <v>71.52</v>
      </c>
      <c r="K5" s="13" t="s">
        <v>25</v>
      </c>
    </row>
    <row r="6" ht="27" spans="1:11">
      <c r="A6" s="9">
        <v>6</v>
      </c>
      <c r="B6" s="10" t="s">
        <v>21</v>
      </c>
      <c r="C6" s="9" t="s">
        <v>26</v>
      </c>
      <c r="D6" s="9">
        <v>20240401</v>
      </c>
      <c r="E6" s="9">
        <v>58.1</v>
      </c>
      <c r="F6" s="12">
        <f t="shared" si="0"/>
        <v>34.86</v>
      </c>
      <c r="G6" s="12">
        <v>88.8</v>
      </c>
      <c r="H6" s="12">
        <f t="shared" si="1"/>
        <v>35.52</v>
      </c>
      <c r="I6" s="12">
        <v>0</v>
      </c>
      <c r="J6" s="12">
        <f t="shared" si="2"/>
        <v>70.38</v>
      </c>
      <c r="K6" s="13"/>
    </row>
    <row r="7" ht="27" spans="1:11">
      <c r="A7" s="9">
        <v>7</v>
      </c>
      <c r="B7" s="10" t="s">
        <v>21</v>
      </c>
      <c r="C7" s="9" t="s">
        <v>29</v>
      </c>
      <c r="D7" s="9">
        <v>20240306</v>
      </c>
      <c r="E7" s="9">
        <v>56.15</v>
      </c>
      <c r="F7" s="12">
        <f t="shared" si="0"/>
        <v>33.69</v>
      </c>
      <c r="G7" s="12">
        <v>90.4</v>
      </c>
      <c r="H7" s="12">
        <f t="shared" si="1"/>
        <v>36.16</v>
      </c>
      <c r="I7" s="12">
        <v>0</v>
      </c>
      <c r="J7" s="12">
        <f t="shared" si="2"/>
        <v>69.85</v>
      </c>
      <c r="K7" s="13"/>
    </row>
    <row r="8" ht="27" spans="1:11">
      <c r="A8" s="9">
        <v>8</v>
      </c>
      <c r="B8" s="10" t="s">
        <v>21</v>
      </c>
      <c r="C8" s="9" t="s">
        <v>30</v>
      </c>
      <c r="D8" s="9">
        <v>20240304</v>
      </c>
      <c r="E8" s="9">
        <v>55.95</v>
      </c>
      <c r="F8" s="12">
        <f t="shared" si="0"/>
        <v>33.57</v>
      </c>
      <c r="G8" s="12">
        <v>90.7</v>
      </c>
      <c r="H8" s="12">
        <f t="shared" si="1"/>
        <v>36.28</v>
      </c>
      <c r="I8" s="12">
        <v>0</v>
      </c>
      <c r="J8" s="12">
        <f t="shared" si="2"/>
        <v>69.85</v>
      </c>
      <c r="K8" s="13"/>
    </row>
    <row r="9" ht="27" spans="1:11">
      <c r="A9" s="9">
        <v>9</v>
      </c>
      <c r="B9" s="10" t="s">
        <v>21</v>
      </c>
      <c r="C9" s="9" t="s">
        <v>33</v>
      </c>
      <c r="D9" s="9">
        <v>20240404</v>
      </c>
      <c r="E9" s="9">
        <v>55.15</v>
      </c>
      <c r="F9" s="12">
        <f t="shared" si="0"/>
        <v>33.09</v>
      </c>
      <c r="G9" s="12">
        <v>90.5</v>
      </c>
      <c r="H9" s="12">
        <f t="shared" si="1"/>
        <v>36.2</v>
      </c>
      <c r="I9" s="12">
        <v>0</v>
      </c>
      <c r="J9" s="12">
        <f t="shared" si="2"/>
        <v>69.29</v>
      </c>
      <c r="K9" s="13"/>
    </row>
    <row r="10" ht="27" spans="1:11">
      <c r="A10" s="9">
        <v>10</v>
      </c>
      <c r="B10" s="10" t="s">
        <v>21</v>
      </c>
      <c r="C10" s="9" t="s">
        <v>34</v>
      </c>
      <c r="D10" s="9">
        <v>20240328</v>
      </c>
      <c r="E10" s="9">
        <v>54.65</v>
      </c>
      <c r="F10" s="12">
        <f t="shared" si="0"/>
        <v>32.79</v>
      </c>
      <c r="G10" s="12">
        <v>90.5</v>
      </c>
      <c r="H10" s="12">
        <f t="shared" si="1"/>
        <v>36.2</v>
      </c>
      <c r="I10" s="12">
        <v>0</v>
      </c>
      <c r="J10" s="12">
        <f t="shared" si="2"/>
        <v>68.99</v>
      </c>
      <c r="K10" s="13"/>
    </row>
    <row r="11" ht="27" spans="1:11">
      <c r="A11" s="9">
        <v>11</v>
      </c>
      <c r="B11" s="10" t="s">
        <v>21</v>
      </c>
      <c r="C11" s="9" t="s">
        <v>35</v>
      </c>
      <c r="D11" s="9">
        <v>20240307</v>
      </c>
      <c r="E11" s="9">
        <v>53.8</v>
      </c>
      <c r="F11" s="12">
        <f t="shared" si="0"/>
        <v>32.28</v>
      </c>
      <c r="G11" s="12">
        <v>90.2</v>
      </c>
      <c r="H11" s="12">
        <f t="shared" si="1"/>
        <v>36.08</v>
      </c>
      <c r="I11" s="12">
        <v>0</v>
      </c>
      <c r="J11" s="12">
        <f t="shared" si="2"/>
        <v>68.36</v>
      </c>
      <c r="K11" s="13"/>
    </row>
    <row r="12" ht="27" spans="1:11">
      <c r="A12" s="9">
        <v>12</v>
      </c>
      <c r="B12" s="10" t="s">
        <v>21</v>
      </c>
      <c r="C12" s="9" t="s">
        <v>32</v>
      </c>
      <c r="D12" s="9">
        <v>20240319</v>
      </c>
      <c r="E12" s="9">
        <v>55.15</v>
      </c>
      <c r="F12" s="12">
        <f t="shared" si="0"/>
        <v>33.09</v>
      </c>
      <c r="G12" s="12">
        <v>87.5</v>
      </c>
      <c r="H12" s="12">
        <f t="shared" si="1"/>
        <v>35</v>
      </c>
      <c r="I12" s="12">
        <v>0</v>
      </c>
      <c r="J12" s="12">
        <f t="shared" si="2"/>
        <v>68.09</v>
      </c>
      <c r="K12" s="13"/>
    </row>
  </sheetData>
  <sortState ref="A1:K12">
    <sortCondition ref="J1:J12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30" zoomScaleNormal="130" workbookViewId="0">
      <selection activeCell="N4" sqref="N4"/>
    </sheetView>
  </sheetViews>
  <sheetFormatPr defaultColWidth="8.99166666666667" defaultRowHeight="13.5"/>
  <cols>
    <col min="1" max="1" width="5.60833333333333" customWidth="1"/>
    <col min="4" max="4" width="7.1" customWidth="1"/>
    <col min="5" max="5" width="9.96666666666667" customWidth="1"/>
    <col min="6" max="6" width="7.1" customWidth="1"/>
    <col min="7" max="7" width="11.2166666666667" customWidth="1"/>
    <col min="8" max="8" width="5.98333333333333" customWidth="1"/>
  </cols>
  <sheetData>
    <row r="1" ht="74" customHeight="1" spans="1:11">
      <c r="A1" s="2" t="s">
        <v>36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6" customHeight="1" spans="1:11">
      <c r="A2" s="4" t="s">
        <v>37</v>
      </c>
      <c r="B2" s="5" t="s">
        <v>38</v>
      </c>
      <c r="C2" s="4" t="s">
        <v>39</v>
      </c>
      <c r="D2" s="5" t="s">
        <v>40</v>
      </c>
      <c r="E2" s="6" t="s">
        <v>41</v>
      </c>
      <c r="F2" s="7" t="s">
        <v>42</v>
      </c>
      <c r="G2" s="7" t="s">
        <v>43</v>
      </c>
      <c r="H2" s="8" t="s">
        <v>44</v>
      </c>
      <c r="I2" s="8" t="s">
        <v>45</v>
      </c>
      <c r="J2" s="8" t="s">
        <v>46</v>
      </c>
      <c r="K2" s="7" t="s">
        <v>47</v>
      </c>
    </row>
    <row r="3" ht="30" customHeight="1" spans="1:11">
      <c r="A3" s="9">
        <v>1</v>
      </c>
      <c r="B3" s="10" t="s">
        <v>12</v>
      </c>
      <c r="C3" s="9" t="s">
        <v>13</v>
      </c>
      <c r="D3" s="4">
        <v>56</v>
      </c>
      <c r="E3" s="11">
        <f t="shared" ref="E3:E20" si="0">D3*0.6</f>
        <v>33.6</v>
      </c>
      <c r="F3" s="11">
        <v>88.9</v>
      </c>
      <c r="G3" s="11">
        <f t="shared" ref="G3:G20" si="1">F3*0.4</f>
        <v>35.56</v>
      </c>
      <c r="H3" s="11">
        <v>0</v>
      </c>
      <c r="I3" s="12"/>
      <c r="J3" s="11">
        <f t="shared" ref="J3:J20" si="2">E3+G3+H3</f>
        <v>69.16</v>
      </c>
      <c r="K3" s="13" t="s">
        <v>48</v>
      </c>
    </row>
    <row r="4" ht="30" customHeight="1" spans="1:11">
      <c r="A4" s="9">
        <v>2</v>
      </c>
      <c r="B4" s="10" t="s">
        <v>12</v>
      </c>
      <c r="C4" s="9" t="s">
        <v>14</v>
      </c>
      <c r="D4" s="4">
        <v>52.8</v>
      </c>
      <c r="E4" s="11">
        <f t="shared" si="0"/>
        <v>31.68</v>
      </c>
      <c r="F4" s="11">
        <v>90.4</v>
      </c>
      <c r="G4" s="11">
        <f t="shared" si="1"/>
        <v>36.16</v>
      </c>
      <c r="H4" s="11">
        <v>0</v>
      </c>
      <c r="I4" s="12"/>
      <c r="J4" s="11">
        <f t="shared" si="2"/>
        <v>67.84</v>
      </c>
      <c r="K4" s="13" t="s">
        <v>49</v>
      </c>
    </row>
    <row r="5" ht="30" customHeight="1" spans="1:11">
      <c r="A5" s="9">
        <v>3</v>
      </c>
      <c r="B5" s="10" t="s">
        <v>12</v>
      </c>
      <c r="C5" s="9" t="s">
        <v>15</v>
      </c>
      <c r="D5" s="4">
        <v>52.25</v>
      </c>
      <c r="E5" s="11">
        <f t="shared" si="0"/>
        <v>31.35</v>
      </c>
      <c r="F5" s="11">
        <v>82.6</v>
      </c>
      <c r="G5" s="11">
        <f t="shared" si="1"/>
        <v>33.04</v>
      </c>
      <c r="H5" s="11">
        <v>0</v>
      </c>
      <c r="I5" s="12"/>
      <c r="J5" s="11">
        <f t="shared" si="2"/>
        <v>64.39</v>
      </c>
      <c r="K5" s="13" t="s">
        <v>49</v>
      </c>
    </row>
    <row r="6" ht="30" customHeight="1" spans="1:11">
      <c r="A6" s="9">
        <v>4</v>
      </c>
      <c r="B6" s="10" t="s">
        <v>16</v>
      </c>
      <c r="C6" s="9" t="s">
        <v>17</v>
      </c>
      <c r="D6" s="4">
        <v>58.75</v>
      </c>
      <c r="E6" s="11">
        <f t="shared" si="0"/>
        <v>35.25</v>
      </c>
      <c r="F6" s="11">
        <v>94.1</v>
      </c>
      <c r="G6" s="11">
        <f t="shared" si="1"/>
        <v>37.64</v>
      </c>
      <c r="H6" s="11">
        <v>0</v>
      </c>
      <c r="I6" s="12"/>
      <c r="J6" s="11">
        <f t="shared" si="2"/>
        <v>72.89</v>
      </c>
      <c r="K6" s="13" t="s">
        <v>48</v>
      </c>
    </row>
    <row r="7" ht="30" customHeight="1" spans="1:11">
      <c r="A7" s="9">
        <v>5</v>
      </c>
      <c r="B7" s="10" t="s">
        <v>16</v>
      </c>
      <c r="C7" s="9" t="s">
        <v>19</v>
      </c>
      <c r="D7" s="4">
        <v>51.85</v>
      </c>
      <c r="E7" s="11">
        <f t="shared" si="0"/>
        <v>31.11</v>
      </c>
      <c r="F7" s="11">
        <v>92.2</v>
      </c>
      <c r="G7" s="11">
        <f t="shared" si="1"/>
        <v>36.88</v>
      </c>
      <c r="H7" s="11">
        <v>1</v>
      </c>
      <c r="I7" s="13" t="s">
        <v>20</v>
      </c>
      <c r="J7" s="11">
        <f t="shared" si="2"/>
        <v>68.99</v>
      </c>
      <c r="K7" s="13" t="s">
        <v>49</v>
      </c>
    </row>
    <row r="8" ht="30" customHeight="1" spans="1:11">
      <c r="A8" s="9">
        <v>6</v>
      </c>
      <c r="B8" s="10" t="s">
        <v>16</v>
      </c>
      <c r="C8" s="9" t="s">
        <v>18</v>
      </c>
      <c r="D8" s="4">
        <v>52.75</v>
      </c>
      <c r="E8" s="11">
        <f t="shared" si="0"/>
        <v>31.65</v>
      </c>
      <c r="F8" s="11">
        <v>92.1</v>
      </c>
      <c r="G8" s="11">
        <f t="shared" si="1"/>
        <v>36.84</v>
      </c>
      <c r="H8" s="11">
        <v>0</v>
      </c>
      <c r="I8" s="12"/>
      <c r="J8" s="11">
        <f t="shared" si="2"/>
        <v>68.49</v>
      </c>
      <c r="K8" s="13" t="s">
        <v>49</v>
      </c>
    </row>
    <row r="9" ht="30" customHeight="1" spans="1:11">
      <c r="A9" s="9">
        <v>7</v>
      </c>
      <c r="B9" s="10" t="s">
        <v>21</v>
      </c>
      <c r="C9" s="9" t="s">
        <v>24</v>
      </c>
      <c r="D9" s="4">
        <v>59.15</v>
      </c>
      <c r="E9" s="11">
        <f t="shared" si="0"/>
        <v>35.49</v>
      </c>
      <c r="F9" s="11">
        <v>92.4</v>
      </c>
      <c r="G9" s="11">
        <f t="shared" si="1"/>
        <v>36.96</v>
      </c>
      <c r="H9" s="11">
        <v>1</v>
      </c>
      <c r="I9" s="13" t="s">
        <v>25</v>
      </c>
      <c r="J9" s="11">
        <f t="shared" si="2"/>
        <v>73.45</v>
      </c>
      <c r="K9" s="13" t="s">
        <v>48</v>
      </c>
    </row>
    <row r="10" ht="30" customHeight="1" spans="1:11">
      <c r="A10" s="9">
        <v>8</v>
      </c>
      <c r="B10" s="10" t="s">
        <v>21</v>
      </c>
      <c r="C10" s="9" t="s">
        <v>22</v>
      </c>
      <c r="D10" s="4">
        <v>60.9</v>
      </c>
      <c r="E10" s="11">
        <f t="shared" si="0"/>
        <v>36.54</v>
      </c>
      <c r="F10" s="11">
        <v>90.8</v>
      </c>
      <c r="G10" s="11">
        <f t="shared" si="1"/>
        <v>36.32</v>
      </c>
      <c r="H10" s="11">
        <v>0</v>
      </c>
      <c r="I10" s="12"/>
      <c r="J10" s="11">
        <f t="shared" si="2"/>
        <v>72.86</v>
      </c>
      <c r="K10" s="13" t="s">
        <v>48</v>
      </c>
    </row>
    <row r="11" ht="30" customHeight="1" spans="1:11">
      <c r="A11" s="9">
        <v>9</v>
      </c>
      <c r="B11" s="10" t="s">
        <v>21</v>
      </c>
      <c r="C11" s="9" t="s">
        <v>23</v>
      </c>
      <c r="D11" s="4">
        <v>60.1</v>
      </c>
      <c r="E11" s="11">
        <f t="shared" si="0"/>
        <v>36.06</v>
      </c>
      <c r="F11" s="11">
        <v>90.6</v>
      </c>
      <c r="G11" s="11">
        <f t="shared" si="1"/>
        <v>36.24</v>
      </c>
      <c r="H11" s="11">
        <v>0</v>
      </c>
      <c r="I11" s="12"/>
      <c r="J11" s="11">
        <f t="shared" si="2"/>
        <v>72.3</v>
      </c>
      <c r="K11" s="13" t="s">
        <v>48</v>
      </c>
    </row>
    <row r="12" ht="30" customHeight="1" spans="1:11">
      <c r="A12" s="9">
        <v>10</v>
      </c>
      <c r="B12" s="10" t="s">
        <v>21</v>
      </c>
      <c r="C12" s="9" t="s">
        <v>27</v>
      </c>
      <c r="D12" s="4">
        <v>56.15</v>
      </c>
      <c r="E12" s="11">
        <f t="shared" si="0"/>
        <v>33.69</v>
      </c>
      <c r="F12" s="11">
        <v>93.3</v>
      </c>
      <c r="G12" s="11">
        <f t="shared" si="1"/>
        <v>37.32</v>
      </c>
      <c r="H12" s="11">
        <v>1</v>
      </c>
      <c r="I12" s="13" t="s">
        <v>28</v>
      </c>
      <c r="J12" s="11">
        <f t="shared" si="2"/>
        <v>72.01</v>
      </c>
      <c r="K12" s="13" t="s">
        <v>48</v>
      </c>
    </row>
    <row r="13" ht="30" customHeight="1" spans="1:11">
      <c r="A13" s="9">
        <v>11</v>
      </c>
      <c r="B13" s="10" t="s">
        <v>21</v>
      </c>
      <c r="C13" s="9" t="s">
        <v>31</v>
      </c>
      <c r="D13" s="4">
        <v>55.6</v>
      </c>
      <c r="E13" s="11">
        <f t="shared" si="0"/>
        <v>33.36</v>
      </c>
      <c r="F13" s="11">
        <v>92.9</v>
      </c>
      <c r="G13" s="11">
        <f t="shared" si="1"/>
        <v>37.16</v>
      </c>
      <c r="H13" s="11">
        <v>1</v>
      </c>
      <c r="I13" s="13" t="s">
        <v>25</v>
      </c>
      <c r="J13" s="11">
        <f t="shared" si="2"/>
        <v>71.52</v>
      </c>
      <c r="K13" s="13" t="s">
        <v>49</v>
      </c>
    </row>
    <row r="14" ht="30" customHeight="1" spans="1:11">
      <c r="A14" s="9">
        <v>12</v>
      </c>
      <c r="B14" s="10" t="s">
        <v>21</v>
      </c>
      <c r="C14" s="9" t="s">
        <v>26</v>
      </c>
      <c r="D14" s="4">
        <v>58.1</v>
      </c>
      <c r="E14" s="11">
        <f t="shared" si="0"/>
        <v>34.86</v>
      </c>
      <c r="F14" s="11">
        <v>88.8</v>
      </c>
      <c r="G14" s="11">
        <f t="shared" si="1"/>
        <v>35.52</v>
      </c>
      <c r="H14" s="11">
        <v>0</v>
      </c>
      <c r="I14" s="12"/>
      <c r="J14" s="11">
        <f t="shared" si="2"/>
        <v>70.38</v>
      </c>
      <c r="K14" s="13" t="s">
        <v>49</v>
      </c>
    </row>
    <row r="15" ht="30" customHeight="1" spans="1:11">
      <c r="A15" s="9">
        <v>13</v>
      </c>
      <c r="B15" s="10" t="s">
        <v>21</v>
      </c>
      <c r="C15" s="9" t="s">
        <v>29</v>
      </c>
      <c r="D15" s="4">
        <v>56.15</v>
      </c>
      <c r="E15" s="11">
        <f t="shared" si="0"/>
        <v>33.69</v>
      </c>
      <c r="F15" s="11">
        <v>90.4</v>
      </c>
      <c r="G15" s="11">
        <f t="shared" si="1"/>
        <v>36.16</v>
      </c>
      <c r="H15" s="11">
        <v>0</v>
      </c>
      <c r="I15" s="12"/>
      <c r="J15" s="11">
        <f t="shared" si="2"/>
        <v>69.85</v>
      </c>
      <c r="K15" s="13" t="s">
        <v>49</v>
      </c>
    </row>
    <row r="16" ht="30" customHeight="1" spans="1:11">
      <c r="A16" s="9">
        <v>14</v>
      </c>
      <c r="B16" s="10" t="s">
        <v>21</v>
      </c>
      <c r="C16" s="9" t="s">
        <v>30</v>
      </c>
      <c r="D16" s="4">
        <v>55.95</v>
      </c>
      <c r="E16" s="11">
        <f t="shared" si="0"/>
        <v>33.57</v>
      </c>
      <c r="F16" s="11">
        <v>90.7</v>
      </c>
      <c r="G16" s="11">
        <f t="shared" si="1"/>
        <v>36.28</v>
      </c>
      <c r="H16" s="11">
        <v>0</v>
      </c>
      <c r="I16" s="12"/>
      <c r="J16" s="11">
        <f t="shared" si="2"/>
        <v>69.85</v>
      </c>
      <c r="K16" s="13" t="s">
        <v>49</v>
      </c>
    </row>
    <row r="17" ht="30" customHeight="1" spans="1:11">
      <c r="A17" s="9">
        <v>15</v>
      </c>
      <c r="B17" s="10" t="s">
        <v>21</v>
      </c>
      <c r="C17" s="9" t="s">
        <v>33</v>
      </c>
      <c r="D17" s="4">
        <v>55.15</v>
      </c>
      <c r="E17" s="11">
        <f t="shared" si="0"/>
        <v>33.09</v>
      </c>
      <c r="F17" s="11">
        <v>90.5</v>
      </c>
      <c r="G17" s="11">
        <f t="shared" si="1"/>
        <v>36.2</v>
      </c>
      <c r="H17" s="11">
        <v>0</v>
      </c>
      <c r="I17" s="12"/>
      <c r="J17" s="11">
        <f t="shared" si="2"/>
        <v>69.29</v>
      </c>
      <c r="K17" s="13" t="s">
        <v>49</v>
      </c>
    </row>
    <row r="18" ht="30" customHeight="1" spans="1:11">
      <c r="A18" s="9">
        <v>16</v>
      </c>
      <c r="B18" s="10" t="s">
        <v>21</v>
      </c>
      <c r="C18" s="9" t="s">
        <v>34</v>
      </c>
      <c r="D18" s="4">
        <v>54.65</v>
      </c>
      <c r="E18" s="11">
        <f t="shared" si="0"/>
        <v>32.79</v>
      </c>
      <c r="F18" s="11">
        <v>90.5</v>
      </c>
      <c r="G18" s="11">
        <f t="shared" si="1"/>
        <v>36.2</v>
      </c>
      <c r="H18" s="11">
        <v>0</v>
      </c>
      <c r="I18" s="12"/>
      <c r="J18" s="11">
        <f t="shared" si="2"/>
        <v>68.99</v>
      </c>
      <c r="K18" s="13" t="s">
        <v>49</v>
      </c>
    </row>
    <row r="19" ht="30" customHeight="1" spans="1:11">
      <c r="A19" s="9">
        <v>17</v>
      </c>
      <c r="B19" s="10" t="s">
        <v>21</v>
      </c>
      <c r="C19" s="9" t="s">
        <v>35</v>
      </c>
      <c r="D19" s="4">
        <v>53.8</v>
      </c>
      <c r="E19" s="11">
        <f t="shared" si="0"/>
        <v>32.28</v>
      </c>
      <c r="F19" s="11">
        <v>90.2</v>
      </c>
      <c r="G19" s="11">
        <f t="shared" si="1"/>
        <v>36.08</v>
      </c>
      <c r="H19" s="11">
        <v>0</v>
      </c>
      <c r="I19" s="12"/>
      <c r="J19" s="11">
        <f t="shared" si="2"/>
        <v>68.36</v>
      </c>
      <c r="K19" s="13" t="s">
        <v>49</v>
      </c>
    </row>
    <row r="20" ht="30" customHeight="1" spans="1:11">
      <c r="A20" s="9">
        <v>18</v>
      </c>
      <c r="B20" s="10" t="s">
        <v>21</v>
      </c>
      <c r="C20" s="9" t="s">
        <v>32</v>
      </c>
      <c r="D20" s="4">
        <v>55.15</v>
      </c>
      <c r="E20" s="11">
        <f t="shared" si="0"/>
        <v>33.09</v>
      </c>
      <c r="F20" s="11">
        <v>87.5</v>
      </c>
      <c r="G20" s="11">
        <f t="shared" si="1"/>
        <v>35</v>
      </c>
      <c r="H20" s="11">
        <v>0</v>
      </c>
      <c r="I20" s="12"/>
      <c r="J20" s="11">
        <f t="shared" si="2"/>
        <v>68.09</v>
      </c>
      <c r="K20" s="13" t="s">
        <v>49</v>
      </c>
    </row>
  </sheetData>
  <mergeCells count="1">
    <mergeCell ref="A1:K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灵台县司法局</dc:creator>
  <cp:lastModifiedBy>无悲无喜更无心</cp:lastModifiedBy>
  <dcterms:created xsi:type="dcterms:W3CDTF">2024-10-23T01:31:00Z</dcterms:created>
  <dcterms:modified xsi:type="dcterms:W3CDTF">2024-10-28T08:08:29Z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4D18094FC9A548EAB83E6780127F4C29_13</vt:lpwstr>
  </property>
  <property fmtid="{D5CDD505-2E9C-101B-9397-08002B2CF9AE}" pid="3" name="KSOProductBuildVer">
    <vt:lpwstr>2052-12.1.0.18608</vt:lpwstr>
  </property>
</Properties>
</file>